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15" firstSheet="3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'部门收入总表'!$A$1:$O$24</definedName>
    <definedName name="_xlnm.Print_Titles" localSheetId="3">'部门支出总表'!$A:$H,'部门支出总表'!$1:$6</definedName>
    <definedName name="_xlnm.Print_Area" localSheetId="3">'部门支出总表'!$A$1:$H$23</definedName>
    <definedName name="_xlnm.Print_Titles" localSheetId="4">'财拨收支总表'!$A:$F,'财拨收支总表'!$1:$5</definedName>
    <definedName name="_xlnm.Print_Area" localSheetId="4">'财拨收支总表'!$A$1:$F$24</definedName>
    <definedName name="_xlnm.Print_Titles" localSheetId="5">'一般公共预算支出表'!$A:$E,'一般公共预算支出表'!$1:$6</definedName>
    <definedName name="_xlnm.Print_Area" localSheetId="5">'一般公共预算支出表'!$A$1:$E$14</definedName>
    <definedName name="_xlnm.Print_Titles" localSheetId="6">'一般公共预算基本支出表'!$A:$E,'一般公共预算基本支出表'!$1:$6</definedName>
    <definedName name="_xlnm.Print_Area" localSheetId="6">'一般公共预算基本支出表'!$A$1:$E$34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'财拨总表（引用）'!$A$1:$D$8</definedName>
  </definedNames>
  <calcPr fullCalcOnLoad="1"/>
</workbook>
</file>

<file path=xl/sharedStrings.xml><?xml version="1.0" encoding="utf-8"?>
<sst xmlns="http://schemas.openxmlformats.org/spreadsheetml/2006/main" count="253" uniqueCount="155">
  <si>
    <t>总计</t>
  </si>
  <si>
    <t>2019年部门预算表</t>
  </si>
  <si>
    <t xml:space="preserve">部门名称： </t>
  </si>
  <si>
    <t>丰城市纪委</t>
  </si>
  <si>
    <t>编制日期：</t>
  </si>
  <si>
    <t>2019.04.09</t>
  </si>
  <si>
    <t>编制单位：</t>
  </si>
  <si>
    <t>单位负责人签章：</t>
  </si>
  <si>
    <t>财务负责人签章：</t>
  </si>
  <si>
    <t>制表人签章：</t>
  </si>
  <si>
    <t>收支预算总表</t>
  </si>
  <si>
    <t>填报单位:108001丰城市纪律检查委员会本级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</si>
  <si>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</si>
  <si>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</si>
  <si>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</si>
  <si>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</si>
  <si>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</si>
  <si>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</si>
  <si>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</si>
  <si>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</si>
  <si>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</si>
  <si>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</si>
  <si>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</si>
  <si>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</si>
  <si>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</si>
  <si>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</si>
  <si>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</si>
  <si>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</si>
  <si>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</si>
  <si>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</si>
  <si>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</si>
  <si>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</si>
  <si>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</si>
  <si>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</si>
  <si>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</si>
  <si>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</si>
  <si>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</si>
  <si>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</si>
  <si>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</si>
  <si>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</si>
  <si>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</si>
  <si>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</si>
  <si>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</si>
  <si>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</si>
  <si>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</si>
  <si>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</si>
  <si>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</si>
  <si>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</si>
  <si>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</si>
  <si>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</si>
  <si>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</si>
  <si>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</si>
  <si>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</si>
  <si>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</si>
  <si>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</si>
  <si>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</si>
  <si>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11</t>
  </si>
  <si>
    <t>　纪检监察事务</t>
  </si>
  <si>
    <t>　　2011101</t>
  </si>
  <si>
    <t>　　行政运行</t>
  </si>
  <si>
    <t>　01</t>
  </si>
  <si>
    <t>　人大事务</t>
  </si>
  <si>
    <t>　　2010101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</si>
  <si>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</si>
  <si>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</si>
  <si>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</si>
  <si>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</si>
  <si>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</si>
  <si>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</si>
  <si>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</si>
  <si>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</si>
  <si>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</si>
  <si>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</si>
  <si>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</si>
  <si>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</si>
  <si>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</si>
  <si>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</si>
  <si>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</si>
  <si>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</si>
  <si>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</si>
  <si>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</si>
  <si>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</si>
  <si>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</si>
  <si>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</si>
  <si>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</si>
  <si>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</si>
  <si>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</si>
  <si>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</si>
  <si>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</si>
  <si>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</si>
  <si>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</si>
  <si>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</si>
  <si>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</si>
  <si>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</si>
  <si>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</si>
  <si>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</si>
  <si>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</si>
  <si>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</si>
  <si>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行政单位津补贴</t>
  </si>
  <si>
    <t>3010202</t>
  </si>
  <si>
    <t>　特殊岗位津贴</t>
  </si>
  <si>
    <t>30108</t>
  </si>
  <si>
    <t>　机关事业单位基本养老保险缴费</t>
  </si>
  <si>
    <t>30110</t>
  </si>
  <si>
    <t>　职工基本医疗保险缴费</t>
  </si>
  <si>
    <t>3011201</t>
  </si>
  <si>
    <t>　工伤保险</t>
  </si>
  <si>
    <t>3011202</t>
  </si>
  <si>
    <t>　生育保险</t>
  </si>
  <si>
    <t>3011203</t>
  </si>
  <si>
    <t>　失业保险</t>
  </si>
  <si>
    <t>3011205</t>
  </si>
  <si>
    <t>　大病医保</t>
  </si>
  <si>
    <t>30113</t>
  </si>
  <si>
    <t>　住房公积金</t>
  </si>
  <si>
    <t>3019902</t>
  </si>
  <si>
    <t>　十三月奖金_绩效工资总量补差</t>
  </si>
  <si>
    <t>商品和服务支出</t>
  </si>
  <si>
    <t>30201</t>
  </si>
  <si>
    <t>　办公费</t>
  </si>
  <si>
    <t>30208</t>
  </si>
  <si>
    <t>　取暖费</t>
  </si>
  <si>
    <t>30211</t>
  </si>
  <si>
    <t>　差旅费</t>
  </si>
  <si>
    <t>30217</t>
  </si>
  <si>
    <t>　公务接待费</t>
  </si>
  <si>
    <t>30228</t>
  </si>
  <si>
    <t>　工会经费</t>
  </si>
  <si>
    <t>30231</t>
  </si>
  <si>
    <t>　公务用车运行维护费</t>
  </si>
  <si>
    <t>30239</t>
  </si>
  <si>
    <t>　其他交通费用</t>
  </si>
  <si>
    <t>3029901</t>
  </si>
  <si>
    <t>3029902</t>
  </si>
  <si>
    <t>对个人和家庭的补助</t>
  </si>
  <si>
    <t>3030202</t>
  </si>
  <si>
    <t>　退休干部活动费</t>
  </si>
  <si>
    <t>30307</t>
  </si>
  <si>
    <t>　医疗费补助</t>
  </si>
  <si>
    <t>30309</t>
  </si>
  <si>
    <t>　奖励金</t>
  </si>
  <si>
    <t>3039901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</si>
  <si>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</si>
  <si>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</si>
  <si>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</si>
  <si>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</si>
  <si>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</si>
  <si>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</si>
  <si>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</si>
  <si>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</t>
  </si>
  <si>
    <t>纪委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</si>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</sst>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L13" sqref="L13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 t="s">
        <v>3</v>
      </c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4</v>
      </c>
      <c r="G10" s="66"/>
      <c r="H10" s="66" t="s">
        <v>5</v>
      </c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6</v>
      </c>
      <c r="G13" s="66"/>
      <c r="H13" s="67"/>
      <c r="I13" s="67" t="s">
        <v>3</v>
      </c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7</v>
      </c>
      <c r="B17" s="69"/>
      <c r="C17" s="69"/>
      <c r="D17" s="69"/>
      <c r="E17" s="70"/>
      <c r="F17" s="69"/>
      <c r="G17" s="69" t="s">
        <v>8</v>
      </c>
      <c r="H17" s="69"/>
      <c r="I17" s="70"/>
      <c r="J17" s="69"/>
      <c r="K17" s="69"/>
      <c r="L17" s="69"/>
      <c r="M17" s="69" t="s">
        <v>9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152</v>
      </c>
      <c r="B2" s="2"/>
      <c r="C2" s="2"/>
    </row>
    <row r="3" s="1" customFormat="1" ht="17.25" customHeight="1"/>
    <row r="4" spans="1:3" s="1" customFormat="1" ht="15.75" customHeight="1">
      <c r="A4" s="3" t="s">
        <v>153</v>
      </c>
      <c r="B4" s="4" t="s">
        <v>38</v>
      </c>
      <c r="C4" s="4" t="s">
        <v>31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.75" customHeight="1">
      <c r="A7" s="6" t="s">
        <v>38</v>
      </c>
      <c r="B7" s="7">
        <v>23466746.41</v>
      </c>
      <c r="C7" s="12"/>
      <c r="D7" s="11"/>
      <c r="F7" s="11"/>
    </row>
    <row r="8" spans="1:3" s="1" customFormat="1" ht="27.75" customHeight="1">
      <c r="A8" s="6" t="s">
        <v>55</v>
      </c>
      <c r="B8" s="7">
        <v>23466746.41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:D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153</v>
      </c>
      <c r="B4" s="4" t="s">
        <v>40</v>
      </c>
      <c r="C4" s="4" t="s">
        <v>74</v>
      </c>
      <c r="D4" s="4" t="s">
        <v>75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53</v>
      </c>
      <c r="B7" s="7">
        <v>23466746.41</v>
      </c>
      <c r="C7" s="8">
        <v>23466746.41</v>
      </c>
      <c r="D7" s="7"/>
    </row>
    <row r="8" spans="1:4" s="1" customFormat="1" ht="37.5" customHeight="1">
      <c r="A8" s="6" t="s">
        <v>55</v>
      </c>
      <c r="B8" s="7">
        <v>23466746.41</v>
      </c>
      <c r="C8" s="8">
        <v>23466746.41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10</v>
      </c>
      <c r="B2" s="33"/>
      <c r="C2" s="33"/>
      <c r="D2" s="33"/>
    </row>
    <row r="3" spans="1:4" s="1" customFormat="1" ht="17.25" customHeight="1">
      <c r="A3" s="16" t="s">
        <v>11</v>
      </c>
      <c r="B3" s="17"/>
      <c r="C3" s="17"/>
      <c r="D3" s="18" t="s">
        <v>12</v>
      </c>
    </row>
    <row r="4" spans="1:4" s="1" customFormat="1" ht="17.25" customHeight="1">
      <c r="A4" s="4" t="s">
        <v>13</v>
      </c>
      <c r="B4" s="4"/>
      <c r="C4" s="4" t="s">
        <v>14</v>
      </c>
      <c r="D4" s="4"/>
    </row>
    <row r="5" spans="1:4" s="1" customFormat="1" ht="17.25" customHeight="1">
      <c r="A5" s="4" t="s">
        <v>15</v>
      </c>
      <c r="B5" s="5" t="s">
        <v>16</v>
      </c>
      <c r="C5" s="19" t="s">
        <v>17</v>
      </c>
      <c r="D5" s="19" t="s">
        <v>16</v>
      </c>
    </row>
    <row r="6" spans="1:4" s="1" customFormat="1" ht="17.25" customHeight="1">
      <c r="A6" s="35" t="s">
        <v>18</v>
      </c>
      <c r="B6" s="36">
        <v>23466746.41</v>
      </c>
      <c r="C6" s="54" t="str">
        <f>'支出总表（引用）'!A8</f>
        <v>一般公共服务支出</v>
      </c>
      <c r="D6" s="55">
        <f>'支出总表（引用）'!B8</f>
        <v>23466746.41</v>
      </c>
    </row>
    <row r="7" spans="1:4" s="1" customFormat="1" ht="17.25" customHeight="1">
      <c r="A7" s="35" t="s">
        <v>19</v>
      </c>
      <c r="B7" s="36">
        <v>23466746.41</v>
      </c>
      <c r="C7" s="54">
        <f>'支出总表（引用）'!A9</f>
        <v>0</v>
      </c>
      <c r="D7" s="55">
        <f>'支出总表（引用）'!B9</f>
        <v>0</v>
      </c>
    </row>
    <row r="8" spans="1:4" s="1" customFormat="1" ht="17.25" customHeight="1">
      <c r="A8" s="35" t="s">
        <v>20</v>
      </c>
      <c r="B8" s="36"/>
      <c r="C8" s="54">
        <f>'支出总表（引用）'!A10</f>
        <v>0</v>
      </c>
      <c r="D8" s="55">
        <f>'支出总表（引用）'!B10</f>
        <v>0</v>
      </c>
    </row>
    <row r="9" spans="1:4" s="1" customFormat="1" ht="17.25" customHeight="1">
      <c r="A9" s="35" t="s">
        <v>21</v>
      </c>
      <c r="B9" s="36"/>
      <c r="C9" s="54">
        <f>'支出总表（引用）'!A11</f>
        <v>0</v>
      </c>
      <c r="D9" s="55">
        <f>'支出总表（引用）'!B11</f>
        <v>0</v>
      </c>
    </row>
    <row r="10" spans="1:4" s="1" customFormat="1" ht="17.25" customHeight="1">
      <c r="A10" s="35" t="s">
        <v>22</v>
      </c>
      <c r="B10" s="36"/>
      <c r="C10" s="54">
        <f>'支出总表（引用）'!A12</f>
        <v>0</v>
      </c>
      <c r="D10" s="55">
        <f>'支出总表（引用）'!B12</f>
        <v>0</v>
      </c>
    </row>
    <row r="11" spans="1:4" s="1" customFormat="1" ht="17.25" customHeight="1">
      <c r="A11" s="35" t="s">
        <v>23</v>
      </c>
      <c r="B11" s="36"/>
      <c r="C11" s="54">
        <f>'支出总表（引用）'!A13</f>
        <v>0</v>
      </c>
      <c r="D11" s="55">
        <f>'支出总表（引用）'!B13</f>
        <v>0</v>
      </c>
    </row>
    <row r="12" spans="1:4" s="1" customFormat="1" ht="17.25" customHeight="1">
      <c r="A12" s="35" t="s">
        <v>24</v>
      </c>
      <c r="B12" s="36"/>
      <c r="C12" s="54">
        <f>'支出总表（引用）'!A14</f>
        <v>0</v>
      </c>
      <c r="D12" s="55">
        <f>'支出总表（引用）'!B14</f>
        <v>0</v>
      </c>
    </row>
    <row r="13" spans="1:4" s="1" customFormat="1" ht="17.25" customHeight="1">
      <c r="A13" s="35" t="s">
        <v>25</v>
      </c>
      <c r="B13" s="36"/>
      <c r="C13" s="54">
        <f>'支出总表（引用）'!A15</f>
        <v>0</v>
      </c>
      <c r="D13" s="55">
        <f>'支出总表（引用）'!B15</f>
        <v>0</v>
      </c>
    </row>
    <row r="14" spans="1:4" s="1" customFormat="1" ht="17.25" customHeight="1">
      <c r="A14" s="35" t="s">
        <v>26</v>
      </c>
      <c r="B14" s="36"/>
      <c r="C14" s="54">
        <f>'支出总表（引用）'!A16</f>
        <v>0</v>
      </c>
      <c r="D14" s="55">
        <f>'支出总表（引用）'!B16</f>
        <v>0</v>
      </c>
    </row>
    <row r="15" spans="1:4" s="1" customFormat="1" ht="17.25" customHeight="1">
      <c r="A15" s="35" t="s">
        <v>27</v>
      </c>
      <c r="B15" s="21"/>
      <c r="C15" s="54">
        <f>'支出总表（引用）'!A17</f>
        <v>0</v>
      </c>
      <c r="D15" s="55">
        <f>'支出总表（引用）'!B17</f>
        <v>0</v>
      </c>
    </row>
    <row r="16" spans="1:4" s="1" customFormat="1" ht="17.25" customHeight="1">
      <c r="A16" s="40"/>
      <c r="B16" s="41"/>
      <c r="C16" s="54">
        <f>'支出总表（引用）'!A18</f>
        <v>0</v>
      </c>
      <c r="D16" s="55">
        <f>'支出总表（引用）'!B18</f>
        <v>0</v>
      </c>
    </row>
    <row r="17" spans="1:4" s="1" customFormat="1" ht="17.25" customHeight="1">
      <c r="A17" s="40"/>
      <c r="B17" s="21"/>
      <c r="C17" s="54">
        <f>'支出总表（引用）'!A19</f>
        <v>0</v>
      </c>
      <c r="D17" s="55">
        <f>'支出总表（引用）'!B19</f>
        <v>0</v>
      </c>
    </row>
    <row r="18" spans="1:4" s="1" customFormat="1" ht="17.25" customHeight="1">
      <c r="A18" s="40"/>
      <c r="B18" s="21"/>
      <c r="C18" s="54">
        <f>'支出总表（引用）'!A20</f>
        <v>0</v>
      </c>
      <c r="D18" s="55">
        <f>'支出总表（引用）'!B20</f>
        <v>0</v>
      </c>
    </row>
    <row r="19" spans="1:4" s="1" customFormat="1" ht="17.25" customHeight="1">
      <c r="A19" s="55"/>
      <c r="B19" s="21"/>
      <c r="C19" s="54">
        <f>'支出总表（引用）'!A21</f>
        <v>0</v>
      </c>
      <c r="D19" s="55">
        <f>'支出总表（引用）'!B21</f>
        <v>0</v>
      </c>
    </row>
    <row r="20" spans="1:4" s="1" customFormat="1" ht="17.25" customHeight="1">
      <c r="A20" s="40"/>
      <c r="B20" s="21"/>
      <c r="C20" s="54">
        <f>'支出总表（引用）'!A22</f>
        <v>0</v>
      </c>
      <c r="D20" s="55">
        <f>'支出总表（引用）'!B22</f>
        <v>0</v>
      </c>
    </row>
    <row r="21" spans="1:4" s="1" customFormat="1" ht="17.25" customHeight="1">
      <c r="A21" s="40"/>
      <c r="B21" s="21"/>
      <c r="C21" s="54">
        <f>'支出总表（引用）'!A23</f>
        <v>0</v>
      </c>
      <c r="D21" s="55">
        <f>'支出总表（引用）'!B23</f>
        <v>0</v>
      </c>
    </row>
    <row r="22" spans="1:4" s="1" customFormat="1" ht="17.25" customHeight="1">
      <c r="A22" s="40"/>
      <c r="B22" s="21"/>
      <c r="C22" s="54">
        <f>'支出总表（引用）'!A24</f>
        <v>0</v>
      </c>
      <c r="D22" s="55">
        <f>'支出总表（引用）'!B24</f>
        <v>0</v>
      </c>
    </row>
    <row r="23" spans="1:4" s="1" customFormat="1" ht="17.25" customHeight="1">
      <c r="A23" s="40"/>
      <c r="B23" s="21"/>
      <c r="C23" s="54">
        <f>'支出总表（引用）'!A25</f>
        <v>0</v>
      </c>
      <c r="D23" s="55">
        <f>'支出总表（引用）'!B25</f>
        <v>0</v>
      </c>
    </row>
    <row r="24" spans="1:4" s="1" customFormat="1" ht="17.25" customHeight="1">
      <c r="A24" s="40"/>
      <c r="B24" s="21"/>
      <c r="C24" s="54">
        <f>'支出总表（引用）'!A26</f>
        <v>0</v>
      </c>
      <c r="D24" s="55">
        <f>'支出总表（引用）'!B26</f>
        <v>0</v>
      </c>
    </row>
    <row r="25" spans="1:4" s="1" customFormat="1" ht="17.25" customHeight="1">
      <c r="A25" s="40"/>
      <c r="B25" s="21"/>
      <c r="C25" s="54">
        <f>'支出总表（引用）'!A27</f>
        <v>0</v>
      </c>
      <c r="D25" s="55">
        <f>'支出总表（引用）'!B27</f>
        <v>0</v>
      </c>
    </row>
    <row r="26" spans="1:4" s="1" customFormat="1" ht="19.5" customHeight="1">
      <c r="A26" s="40"/>
      <c r="B26" s="21"/>
      <c r="C26" s="54">
        <f>'支出总表（引用）'!A28</f>
        <v>0</v>
      </c>
      <c r="D26" s="55">
        <f>'支出总表（引用）'!B28</f>
        <v>0</v>
      </c>
    </row>
    <row r="27" spans="1:4" s="1" customFormat="1" ht="19.5" customHeight="1">
      <c r="A27" s="40"/>
      <c r="B27" s="21"/>
      <c r="C27" s="54">
        <f>'支出总表（引用）'!A29</f>
        <v>0</v>
      </c>
      <c r="D27" s="55">
        <f>'支出总表（引用）'!B29</f>
        <v>0</v>
      </c>
    </row>
    <row r="28" spans="1:4" s="1" customFormat="1" ht="19.5" customHeight="1">
      <c r="A28" s="40"/>
      <c r="B28" s="21"/>
      <c r="C28" s="54">
        <f>'支出总表（引用）'!A30</f>
        <v>0</v>
      </c>
      <c r="D28" s="55">
        <f>'支出总表（引用）'!B30</f>
        <v>0</v>
      </c>
    </row>
    <row r="29" spans="1:4" s="1" customFormat="1" ht="19.5" customHeight="1">
      <c r="A29" s="40"/>
      <c r="B29" s="21"/>
      <c r="C29" s="54">
        <f>'支出总表（引用）'!A31</f>
        <v>0</v>
      </c>
      <c r="D29" s="55">
        <f>'支出总表（引用）'!B31</f>
        <v>0</v>
      </c>
    </row>
    <row r="30" spans="1:4" s="1" customFormat="1" ht="19.5" customHeight="1">
      <c r="A30" s="40"/>
      <c r="B30" s="21"/>
      <c r="C30" s="54">
        <f>'支出总表（引用）'!A32</f>
        <v>0</v>
      </c>
      <c r="D30" s="55">
        <f>'支出总表（引用）'!B32</f>
        <v>0</v>
      </c>
    </row>
    <row r="31" spans="1:4" s="1" customFormat="1" ht="19.5" customHeight="1">
      <c r="A31" s="40"/>
      <c r="B31" s="21"/>
      <c r="C31" s="54">
        <f>'支出总表（引用）'!A33</f>
        <v>0</v>
      </c>
      <c r="D31" s="55">
        <f>'支出总表（引用）'!B33</f>
        <v>0</v>
      </c>
    </row>
    <row r="32" spans="1:4" s="1" customFormat="1" ht="19.5" customHeight="1">
      <c r="A32" s="40"/>
      <c r="B32" s="21"/>
      <c r="C32" s="54">
        <f>'支出总表（引用）'!A34</f>
        <v>0</v>
      </c>
      <c r="D32" s="55">
        <f>'支出总表（引用）'!B34</f>
        <v>0</v>
      </c>
    </row>
    <row r="33" spans="1:4" s="1" customFormat="1" ht="19.5" customHeight="1">
      <c r="A33" s="40"/>
      <c r="B33" s="21"/>
      <c r="C33" s="54">
        <f>'支出总表（引用）'!A35</f>
        <v>0</v>
      </c>
      <c r="D33" s="55">
        <f>'支出总表（引用）'!B35</f>
        <v>0</v>
      </c>
    </row>
    <row r="34" spans="1:4" s="1" customFormat="1" ht="19.5" customHeight="1">
      <c r="A34" s="40"/>
      <c r="B34" s="21"/>
      <c r="C34" s="54">
        <f>'支出总表（引用）'!A36</f>
        <v>0</v>
      </c>
      <c r="D34" s="55">
        <f>'支出总表（引用）'!B36</f>
        <v>0</v>
      </c>
    </row>
    <row r="35" spans="1:4" s="1" customFormat="1" ht="19.5" customHeight="1">
      <c r="A35" s="40"/>
      <c r="B35" s="21"/>
      <c r="C35" s="54">
        <f>'支出总表（引用）'!A37</f>
        <v>0</v>
      </c>
      <c r="D35" s="55">
        <f>'支出总表（引用）'!B37</f>
        <v>0</v>
      </c>
    </row>
    <row r="36" spans="1:4" s="1" customFormat="1" ht="19.5" customHeight="1">
      <c r="A36" s="40"/>
      <c r="B36" s="21"/>
      <c r="C36" s="54">
        <f>'支出总表（引用）'!A38</f>
        <v>0</v>
      </c>
      <c r="D36" s="55">
        <f>'支出总表（引用）'!B38</f>
        <v>0</v>
      </c>
    </row>
    <row r="37" spans="1:4" s="1" customFormat="1" ht="19.5" customHeight="1">
      <c r="A37" s="40"/>
      <c r="B37" s="21"/>
      <c r="C37" s="54">
        <f>'支出总表（引用）'!A39</f>
        <v>0</v>
      </c>
      <c r="D37" s="55">
        <f>'支出总表（引用）'!B39</f>
        <v>0</v>
      </c>
    </row>
    <row r="38" spans="1:4" s="1" customFormat="1" ht="19.5" customHeight="1">
      <c r="A38" s="40"/>
      <c r="B38" s="21"/>
      <c r="C38" s="54">
        <f>'支出总表（引用）'!A40</f>
        <v>0</v>
      </c>
      <c r="D38" s="55">
        <f>'支出总表（引用）'!B40</f>
        <v>0</v>
      </c>
    </row>
    <row r="39" spans="1:4" s="1" customFormat="1" ht="19.5" customHeight="1">
      <c r="A39" s="40"/>
      <c r="B39" s="21"/>
      <c r="C39" s="54">
        <f>'支出总表（引用）'!A41</f>
        <v>0</v>
      </c>
      <c r="D39" s="55">
        <f>'支出总表（引用）'!B41</f>
        <v>0</v>
      </c>
    </row>
    <row r="40" spans="1:4" s="1" customFormat="1" ht="19.5" customHeight="1">
      <c r="A40" s="40"/>
      <c r="B40" s="21"/>
      <c r="C40" s="54">
        <f>'支出总表（引用）'!A42</f>
        <v>0</v>
      </c>
      <c r="D40" s="55">
        <f>'支出总表（引用）'!B42</f>
        <v>0</v>
      </c>
    </row>
    <row r="41" spans="1:4" s="1" customFormat="1" ht="19.5" customHeight="1">
      <c r="A41" s="40"/>
      <c r="B41" s="21"/>
      <c r="C41" s="54">
        <f>'支出总表（引用）'!A43</f>
        <v>0</v>
      </c>
      <c r="D41" s="55">
        <f>'支出总表（引用）'!B43</f>
        <v>0</v>
      </c>
    </row>
    <row r="42" spans="1:4" s="1" customFormat="1" ht="19.5" customHeight="1">
      <c r="A42" s="40"/>
      <c r="B42" s="21"/>
      <c r="C42" s="54">
        <f>'支出总表（引用）'!A44</f>
        <v>0</v>
      </c>
      <c r="D42" s="55">
        <f>'支出总表（引用）'!B44</f>
        <v>0</v>
      </c>
    </row>
    <row r="43" spans="1:4" s="1" customFormat="1" ht="19.5" customHeight="1">
      <c r="A43" s="40"/>
      <c r="B43" s="21"/>
      <c r="C43" s="54">
        <f>'支出总表（引用）'!A45</f>
        <v>0</v>
      </c>
      <c r="D43" s="55">
        <f>'支出总表（引用）'!B45</f>
        <v>0</v>
      </c>
    </row>
    <row r="44" spans="1:4" s="1" customFormat="1" ht="19.5" customHeight="1">
      <c r="A44" s="40"/>
      <c r="B44" s="21"/>
      <c r="C44" s="54">
        <f>'支出总表（引用）'!A46</f>
        <v>0</v>
      </c>
      <c r="D44" s="55">
        <f>'支出总表（引用）'!B46</f>
        <v>0</v>
      </c>
    </row>
    <row r="45" spans="1:4" s="1" customFormat="1" ht="19.5" customHeight="1">
      <c r="A45" s="40"/>
      <c r="B45" s="21"/>
      <c r="C45" s="54">
        <f>'支出总表（引用）'!A47</f>
        <v>0</v>
      </c>
      <c r="D45" s="55">
        <f>'支出总表（引用）'!B47</f>
        <v>0</v>
      </c>
    </row>
    <row r="46" spans="1:4" s="1" customFormat="1" ht="19.5" customHeight="1">
      <c r="A46" s="40"/>
      <c r="B46" s="21"/>
      <c r="C46" s="54">
        <f>'支出总表（引用）'!A48</f>
        <v>0</v>
      </c>
      <c r="D46" s="55">
        <f>'支出总表（引用）'!B48</f>
        <v>0</v>
      </c>
    </row>
    <row r="47" spans="1:4" s="1" customFormat="1" ht="19.5" customHeight="1">
      <c r="A47" s="40"/>
      <c r="B47" s="21"/>
      <c r="C47" s="54">
        <f>'支出总表（引用）'!A49</f>
        <v>0</v>
      </c>
      <c r="D47" s="55">
        <f>'支出总表（引用）'!B49</f>
        <v>0</v>
      </c>
    </row>
    <row r="48" spans="1:4" s="1" customFormat="1" ht="19.5" customHeight="1">
      <c r="A48" s="40"/>
      <c r="B48" s="21"/>
      <c r="C48" s="54">
        <f>'支出总表（引用）'!A50</f>
        <v>0</v>
      </c>
      <c r="D48" s="55">
        <f>'支出总表（引用）'!B50</f>
        <v>0</v>
      </c>
    </row>
    <row r="49" spans="1:4" s="1" customFormat="1" ht="17.25" customHeight="1">
      <c r="A49" s="43" t="s">
        <v>28</v>
      </c>
      <c r="B49" s="36">
        <f>SUM(B6,B11,B12,B13,B14,B15)</f>
        <v>23466746.41</v>
      </c>
      <c r="C49" s="43" t="s">
        <v>29</v>
      </c>
      <c r="D49" s="21">
        <f>'支出总表（引用）'!B7</f>
        <v>23466746.41</v>
      </c>
    </row>
    <row r="50" spans="1:4" s="1" customFormat="1" ht="17.25" customHeight="1">
      <c r="A50" s="35" t="s">
        <v>30</v>
      </c>
      <c r="B50" s="36"/>
      <c r="C50" s="56" t="s">
        <v>31</v>
      </c>
      <c r="D50" s="21"/>
    </row>
    <row r="51" spans="1:4" s="1" customFormat="1" ht="17.25" customHeight="1">
      <c r="A51" s="35" t="s">
        <v>32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3" t="s">
        <v>33</v>
      </c>
      <c r="B53" s="61">
        <f>SUM(B49,B50,B51)</f>
        <v>23466746.41</v>
      </c>
      <c r="C53" s="43" t="s">
        <v>34</v>
      </c>
      <c r="D53" s="21">
        <f>B53</f>
        <v>23466746.41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P5" sqref="P5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12</v>
      </c>
    </row>
    <row r="4" spans="1:15" s="1" customFormat="1" ht="17.25" customHeight="1">
      <c r="A4" s="4" t="s">
        <v>36</v>
      </c>
      <c r="B4" s="4" t="s">
        <v>37</v>
      </c>
      <c r="C4" s="50" t="s">
        <v>38</v>
      </c>
      <c r="D4" s="51" t="s">
        <v>39</v>
      </c>
      <c r="E4" s="4" t="s">
        <v>40</v>
      </c>
      <c r="F4" s="4"/>
      <c r="G4" s="4"/>
      <c r="H4" s="4"/>
      <c r="I4" s="4"/>
      <c r="J4" s="45" t="s">
        <v>41</v>
      </c>
      <c r="K4" s="45" t="s">
        <v>42</v>
      </c>
      <c r="L4" s="45" t="s">
        <v>43</v>
      </c>
      <c r="M4" s="45" t="s">
        <v>44</v>
      </c>
      <c r="N4" s="45" t="s">
        <v>45</v>
      </c>
      <c r="O4" s="51" t="s">
        <v>46</v>
      </c>
    </row>
    <row r="5" spans="1:15" s="1" customFormat="1" ht="58.5" customHeight="1">
      <c r="A5" s="4"/>
      <c r="B5" s="4"/>
      <c r="C5" s="52"/>
      <c r="D5" s="51"/>
      <c r="E5" s="51" t="s">
        <v>47</v>
      </c>
      <c r="F5" s="51" t="s">
        <v>48</v>
      </c>
      <c r="G5" s="51" t="s">
        <v>49</v>
      </c>
      <c r="H5" s="51" t="s">
        <v>50</v>
      </c>
      <c r="I5" s="51" t="s">
        <v>51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53</v>
      </c>
      <c r="B7" s="6" t="s">
        <v>38</v>
      </c>
      <c r="C7" s="22">
        <v>23466746.41</v>
      </c>
      <c r="D7" s="22"/>
      <c r="E7" s="22">
        <v>23466746.41</v>
      </c>
      <c r="F7" s="22">
        <v>23466746.41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s="1" customFormat="1" ht="37.5" customHeight="1">
      <c r="A8" s="6" t="s">
        <v>54</v>
      </c>
      <c r="B8" s="6" t="s">
        <v>55</v>
      </c>
      <c r="C8" s="22">
        <v>23466746.41</v>
      </c>
      <c r="D8" s="22"/>
      <c r="E8" s="22">
        <v>23466746.41</v>
      </c>
      <c r="F8" s="22">
        <v>23466746.41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s="1" customFormat="1" ht="37.5" customHeight="1">
      <c r="A9" s="6" t="s">
        <v>56</v>
      </c>
      <c r="B9" s="6" t="s">
        <v>57</v>
      </c>
      <c r="C9" s="22">
        <v>11204034.41</v>
      </c>
      <c r="D9" s="22"/>
      <c r="E9" s="22">
        <v>11204034.41</v>
      </c>
      <c r="F9" s="22">
        <v>11204034.41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s="1" customFormat="1" ht="37.5" customHeight="1">
      <c r="A10" s="6" t="s">
        <v>58</v>
      </c>
      <c r="B10" s="6" t="s">
        <v>59</v>
      </c>
      <c r="C10" s="22">
        <v>11204034.41</v>
      </c>
      <c r="D10" s="22"/>
      <c r="E10" s="22">
        <v>11204034.41</v>
      </c>
      <c r="F10" s="22">
        <v>11204034.41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5" s="1" customFormat="1" ht="37.5" customHeight="1">
      <c r="A11" s="6" t="s">
        <v>60</v>
      </c>
      <c r="B11" s="6" t="s">
        <v>61</v>
      </c>
      <c r="C11" s="22">
        <v>12262712</v>
      </c>
      <c r="D11" s="22"/>
      <c r="E11" s="22">
        <v>12262712</v>
      </c>
      <c r="F11" s="22">
        <v>12262712</v>
      </c>
      <c r="G11" s="22"/>
      <c r="H11" s="22"/>
      <c r="I11" s="22"/>
      <c r="J11" s="22"/>
      <c r="K11" s="22"/>
      <c r="L11" s="21"/>
      <c r="M11" s="48"/>
      <c r="N11" s="53"/>
      <c r="O11" s="21"/>
    </row>
    <row r="12" spans="1:15" s="1" customFormat="1" ht="37.5" customHeight="1">
      <c r="A12" s="6" t="s">
        <v>62</v>
      </c>
      <c r="B12" s="6" t="s">
        <v>59</v>
      </c>
      <c r="C12" s="22">
        <v>12262712</v>
      </c>
      <c r="D12" s="22"/>
      <c r="E12" s="22">
        <v>12262712</v>
      </c>
      <c r="F12" s="22">
        <v>12262712</v>
      </c>
      <c r="G12" s="22"/>
      <c r="H12" s="22"/>
      <c r="I12" s="22"/>
      <c r="J12" s="22"/>
      <c r="K12" s="22"/>
      <c r="L12" s="21"/>
      <c r="M12" s="48"/>
      <c r="N12" s="53"/>
      <c r="O12" s="21"/>
    </row>
    <row r="13" spans="1:16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5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I17" s="11"/>
      <c r="K17" s="11"/>
      <c r="L17" s="11"/>
      <c r="N17" s="11"/>
      <c r="O17" s="11"/>
    </row>
    <row r="18" spans="10:13" s="1" customFormat="1" ht="21" customHeight="1">
      <c r="J18" s="11"/>
      <c r="K18" s="11"/>
      <c r="L18" s="11"/>
      <c r="M18" s="1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workbookViewId="0" topLeftCell="A1">
      <selection activeCell="I5" sqref="I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63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11</v>
      </c>
      <c r="B3" s="17"/>
      <c r="C3" s="17"/>
      <c r="D3" s="17"/>
      <c r="E3" s="17"/>
      <c r="F3" s="17"/>
      <c r="G3" s="17"/>
      <c r="H3" s="18" t="s">
        <v>12</v>
      </c>
      <c r="I3" s="13"/>
      <c r="J3" s="13"/>
    </row>
    <row r="4" spans="1:10" s="1" customFormat="1" ht="21" customHeight="1">
      <c r="A4" s="4" t="s">
        <v>64</v>
      </c>
      <c r="B4" s="4"/>
      <c r="C4" s="45" t="s">
        <v>38</v>
      </c>
      <c r="D4" s="3" t="s">
        <v>65</v>
      </c>
      <c r="E4" s="4" t="s">
        <v>66</v>
      </c>
      <c r="F4" s="46" t="s">
        <v>67</v>
      </c>
      <c r="G4" s="4" t="s">
        <v>68</v>
      </c>
      <c r="H4" s="47" t="s">
        <v>69</v>
      </c>
      <c r="I4" s="13"/>
      <c r="J4" s="13"/>
    </row>
    <row r="5" spans="1:10" s="1" customFormat="1" ht="21" customHeight="1">
      <c r="A5" s="4" t="s">
        <v>70</v>
      </c>
      <c r="B5" s="4" t="s">
        <v>71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52</v>
      </c>
      <c r="B6" s="5" t="s">
        <v>52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53</v>
      </c>
      <c r="B7" s="6" t="s">
        <v>38</v>
      </c>
      <c r="C7" s="22">
        <v>23466746.41</v>
      </c>
      <c r="D7" s="22">
        <v>18931746.41</v>
      </c>
      <c r="E7" s="22">
        <v>4535000</v>
      </c>
      <c r="F7" s="22"/>
      <c r="G7" s="21"/>
      <c r="H7" s="48"/>
      <c r="I7" s="13"/>
      <c r="J7" s="13"/>
    </row>
    <row r="8" spans="1:8" s="1" customFormat="1" ht="37.5" customHeight="1">
      <c r="A8" s="6" t="s">
        <v>54</v>
      </c>
      <c r="B8" s="6" t="s">
        <v>55</v>
      </c>
      <c r="C8" s="22">
        <v>23466746.41</v>
      </c>
      <c r="D8" s="22">
        <v>18931746.41</v>
      </c>
      <c r="E8" s="22">
        <v>4535000</v>
      </c>
      <c r="F8" s="22"/>
      <c r="G8" s="21"/>
      <c r="H8" s="48"/>
    </row>
    <row r="9" spans="1:8" s="1" customFormat="1" ht="37.5" customHeight="1">
      <c r="A9" s="6" t="s">
        <v>60</v>
      </c>
      <c r="B9" s="6" t="s">
        <v>61</v>
      </c>
      <c r="C9" s="22">
        <v>12262712</v>
      </c>
      <c r="D9" s="22">
        <v>12262712</v>
      </c>
      <c r="E9" s="22"/>
      <c r="F9" s="22"/>
      <c r="G9" s="21"/>
      <c r="H9" s="48"/>
    </row>
    <row r="10" spans="1:8" s="1" customFormat="1" ht="37.5" customHeight="1">
      <c r="A10" s="6" t="s">
        <v>62</v>
      </c>
      <c r="B10" s="6" t="s">
        <v>59</v>
      </c>
      <c r="C10" s="22">
        <v>12262712</v>
      </c>
      <c r="D10" s="22">
        <v>12262712</v>
      </c>
      <c r="E10" s="22"/>
      <c r="F10" s="22"/>
      <c r="G10" s="21"/>
      <c r="H10" s="48"/>
    </row>
    <row r="11" spans="1:8" s="1" customFormat="1" ht="37.5" customHeight="1">
      <c r="A11" s="6" t="s">
        <v>56</v>
      </c>
      <c r="B11" s="6" t="s">
        <v>57</v>
      </c>
      <c r="C11" s="22">
        <v>11204034.41</v>
      </c>
      <c r="D11" s="22">
        <v>6669034.41</v>
      </c>
      <c r="E11" s="22">
        <v>4535000</v>
      </c>
      <c r="F11" s="22"/>
      <c r="G11" s="21"/>
      <c r="H11" s="48"/>
    </row>
    <row r="12" spans="1:8" s="1" customFormat="1" ht="37.5" customHeight="1">
      <c r="A12" s="6" t="s">
        <v>58</v>
      </c>
      <c r="B12" s="6" t="s">
        <v>59</v>
      </c>
      <c r="C12" s="22">
        <v>11204034.41</v>
      </c>
      <c r="D12" s="22">
        <v>6669034.41</v>
      </c>
      <c r="E12" s="22">
        <v>4535000</v>
      </c>
      <c r="F12" s="22"/>
      <c r="G12" s="21"/>
      <c r="H12" s="48"/>
    </row>
    <row r="13" spans="1:10" s="1" customFormat="1" ht="21" customHeight="1">
      <c r="A13" s="13"/>
      <c r="B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="1" customFormat="1" ht="21" customHeight="1"/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2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72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11</v>
      </c>
      <c r="B3" s="17"/>
      <c r="C3" s="17"/>
      <c r="D3" s="17"/>
      <c r="E3" s="17"/>
      <c r="F3" s="18" t="s">
        <v>12</v>
      </c>
      <c r="G3" s="13"/>
    </row>
    <row r="4" spans="1:7" s="1" customFormat="1" ht="17.25" customHeight="1">
      <c r="A4" s="4" t="s">
        <v>13</v>
      </c>
      <c r="B4" s="3"/>
      <c r="C4" s="4" t="s">
        <v>73</v>
      </c>
      <c r="D4" s="4"/>
      <c r="E4" s="4"/>
      <c r="F4" s="4"/>
      <c r="G4" s="13"/>
    </row>
    <row r="5" spans="1:7" s="1" customFormat="1" ht="17.25" customHeight="1">
      <c r="A5" s="4" t="s">
        <v>15</v>
      </c>
      <c r="B5" s="5" t="s">
        <v>16</v>
      </c>
      <c r="C5" s="19" t="s">
        <v>17</v>
      </c>
      <c r="D5" s="34" t="s">
        <v>38</v>
      </c>
      <c r="E5" s="19" t="s">
        <v>74</v>
      </c>
      <c r="F5" s="34" t="s">
        <v>75</v>
      </c>
      <c r="G5" s="13"/>
    </row>
    <row r="6" spans="1:7" s="1" customFormat="1" ht="17.25" customHeight="1">
      <c r="A6" s="35" t="s">
        <v>76</v>
      </c>
      <c r="B6" s="36">
        <v>23466746.41</v>
      </c>
      <c r="C6" s="37" t="s">
        <v>77</v>
      </c>
      <c r="D6" s="7">
        <f>'财拨总表（引用）'!B7</f>
        <v>23466746.41</v>
      </c>
      <c r="E6" s="7">
        <f>'财拨总表（引用）'!C7</f>
        <v>23466746.41</v>
      </c>
      <c r="F6" s="7">
        <f>'财拨总表（引用）'!D7</f>
        <v>0</v>
      </c>
      <c r="G6" s="13"/>
    </row>
    <row r="7" spans="1:7" s="1" customFormat="1" ht="17.25" customHeight="1">
      <c r="A7" s="35" t="s">
        <v>78</v>
      </c>
      <c r="B7" s="36">
        <v>23466746.41</v>
      </c>
      <c r="C7" s="38" t="str">
        <f>'财拨总表（引用）'!A8</f>
        <v>一般公共服务支出</v>
      </c>
      <c r="D7" s="39">
        <f>'财拨总表（引用）'!B8</f>
        <v>23466746.41</v>
      </c>
      <c r="E7" s="39">
        <f>'财拨总表（引用）'!C8</f>
        <v>23466746.41</v>
      </c>
      <c r="F7" s="39">
        <f>'财拨总表（引用）'!D8</f>
        <v>0</v>
      </c>
      <c r="G7" s="13"/>
    </row>
    <row r="8" spans="1:7" s="1" customFormat="1" ht="17.25" customHeight="1">
      <c r="A8" s="35" t="s">
        <v>79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80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81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9.5" customHeight="1">
      <c r="A16" s="40"/>
      <c r="B16" s="21"/>
      <c r="C16" s="42">
        <f>'财拨总表（引用）'!A47</f>
        <v>0</v>
      </c>
      <c r="D16" s="39">
        <f>'财拨总表（引用）'!B47</f>
        <v>0</v>
      </c>
      <c r="E16" s="39">
        <f>'财拨总表（引用）'!C47</f>
        <v>0</v>
      </c>
      <c r="F16" s="39">
        <f>'财拨总表（引用）'!D47</f>
        <v>0</v>
      </c>
      <c r="G16" s="13"/>
    </row>
    <row r="17" spans="1:7" s="1" customFormat="1" ht="19.5" customHeight="1">
      <c r="A17" s="40"/>
      <c r="B17" s="21"/>
      <c r="C17" s="42">
        <f>'财拨总表（引用）'!A48</f>
        <v>0</v>
      </c>
      <c r="D17" s="39">
        <f>'财拨总表（引用）'!B48</f>
        <v>0</v>
      </c>
      <c r="E17" s="39">
        <f>'财拨总表（引用）'!C48</f>
        <v>0</v>
      </c>
      <c r="F17" s="39">
        <f>'财拨总表（引用）'!D48</f>
        <v>0</v>
      </c>
      <c r="G17" s="13"/>
    </row>
    <row r="18" spans="1:7" s="1" customFormat="1" ht="19.5" customHeight="1">
      <c r="A18" s="40"/>
      <c r="B18" s="21"/>
      <c r="C18" s="42">
        <f>'财拨总表（引用）'!A49</f>
        <v>0</v>
      </c>
      <c r="D18" s="39">
        <f>'财拨总表（引用）'!B49</f>
        <v>0</v>
      </c>
      <c r="E18" s="39">
        <f>'财拨总表（引用）'!C49</f>
        <v>0</v>
      </c>
      <c r="F18" s="39">
        <f>'财拨总表（引用）'!D49</f>
        <v>0</v>
      </c>
      <c r="G18" s="13"/>
    </row>
    <row r="19" spans="1:7" s="1" customFormat="1" ht="17.25" customHeight="1">
      <c r="A19" s="40" t="s">
        <v>82</v>
      </c>
      <c r="B19" s="21"/>
      <c r="C19" s="39" t="s">
        <v>83</v>
      </c>
      <c r="D19" s="39"/>
      <c r="E19" s="39"/>
      <c r="F19" s="21"/>
      <c r="G19" s="13"/>
    </row>
    <row r="20" spans="1:7" s="1" customFormat="1" ht="17.25" customHeight="1">
      <c r="A20" s="17" t="s">
        <v>84</v>
      </c>
      <c r="B20" s="21"/>
      <c r="C20" s="39"/>
      <c r="D20" s="39"/>
      <c r="E20" s="39"/>
      <c r="F20" s="21"/>
      <c r="G20" s="13"/>
    </row>
    <row r="21" spans="1:7" s="1" customFormat="1" ht="17.25" customHeight="1">
      <c r="A21" s="40" t="s">
        <v>85</v>
      </c>
      <c r="B21" s="7"/>
      <c r="C21" s="39"/>
      <c r="D21" s="39"/>
      <c r="E21" s="39"/>
      <c r="F21" s="21"/>
      <c r="G21" s="13"/>
    </row>
    <row r="22" spans="1:7" s="1" customFormat="1" ht="17.25" customHeight="1">
      <c r="A22" s="40"/>
      <c r="B22" s="21"/>
      <c r="C22" s="39"/>
      <c r="D22" s="39"/>
      <c r="E22" s="39"/>
      <c r="F22" s="21"/>
      <c r="G22" s="13"/>
    </row>
    <row r="23" spans="1:7" s="1" customFormat="1" ht="17.25" customHeight="1">
      <c r="A23" s="40"/>
      <c r="B23" s="21"/>
      <c r="C23" s="39"/>
      <c r="D23" s="39"/>
      <c r="E23" s="39"/>
      <c r="F23" s="21"/>
      <c r="G23" s="13"/>
    </row>
    <row r="24" spans="1:7" s="1" customFormat="1" ht="17.25" customHeight="1">
      <c r="A24" s="43" t="s">
        <v>33</v>
      </c>
      <c r="B24" s="7">
        <f>B6</f>
        <v>23466746.41</v>
      </c>
      <c r="C24" s="43" t="s">
        <v>34</v>
      </c>
      <c r="D24" s="7">
        <f>'财拨总表（引用）'!B7</f>
        <v>23466746.41</v>
      </c>
      <c r="E24" s="7">
        <f>'财拨总表（引用）'!C7</f>
        <v>23466746.41</v>
      </c>
      <c r="F24" s="7">
        <f>'财拨总表（引用）'!D7</f>
        <v>0</v>
      </c>
      <c r="G24" s="1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>
      <c r="AF50" s="11"/>
    </row>
    <row r="51" s="1" customFormat="1" ht="15">
      <c r="AD51" s="11"/>
    </row>
    <row r="52" spans="31:32" s="1" customFormat="1" ht="15">
      <c r="AE52" s="11"/>
      <c r="AF52" s="11"/>
    </row>
    <row r="53" spans="32:33" s="1" customFormat="1" ht="15">
      <c r="AF53" s="11"/>
      <c r="AG53" s="11"/>
    </row>
    <row r="54" s="1" customFormat="1" ht="15">
      <c r="AG54" s="44" t="s">
        <v>86</v>
      </c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>
      <c r="Z91" s="11"/>
    </row>
    <row r="92" spans="23:26" s="1" customFormat="1" ht="15">
      <c r="W92" s="11"/>
      <c r="X92" s="11"/>
      <c r="Y92" s="11"/>
      <c r="Z92" s="44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:E1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64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70</v>
      </c>
      <c r="B5" s="4" t="s">
        <v>71</v>
      </c>
      <c r="C5" s="4" t="s">
        <v>38</v>
      </c>
      <c r="D5" s="4" t="s">
        <v>65</v>
      </c>
      <c r="E5" s="4" t="s">
        <v>66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53</v>
      </c>
      <c r="B7" s="6" t="s">
        <v>38</v>
      </c>
      <c r="C7" s="22">
        <v>23466746.41</v>
      </c>
      <c r="D7" s="22">
        <v>18931746.41</v>
      </c>
      <c r="E7" s="21">
        <v>4535000</v>
      </c>
      <c r="F7" s="13"/>
      <c r="G7" s="13"/>
    </row>
    <row r="8" spans="1:5" s="1" customFormat="1" ht="37.5" customHeight="1">
      <c r="A8" s="6" t="s">
        <v>54</v>
      </c>
      <c r="B8" s="6" t="s">
        <v>55</v>
      </c>
      <c r="C8" s="22">
        <v>23466746.41</v>
      </c>
      <c r="D8" s="22">
        <v>18931746.41</v>
      </c>
      <c r="E8" s="21">
        <v>4535000</v>
      </c>
    </row>
    <row r="9" spans="1:5" s="1" customFormat="1" ht="18.75" customHeight="1">
      <c r="A9" s="6" t="s">
        <v>60</v>
      </c>
      <c r="B9" s="6" t="s">
        <v>61</v>
      </c>
      <c r="C9" s="22">
        <v>12262712</v>
      </c>
      <c r="D9" s="22">
        <v>12262712</v>
      </c>
      <c r="E9" s="21"/>
    </row>
    <row r="10" spans="1:5" s="1" customFormat="1" ht="37.5" customHeight="1">
      <c r="A10" s="6" t="s">
        <v>62</v>
      </c>
      <c r="B10" s="6" t="s">
        <v>59</v>
      </c>
      <c r="C10" s="22">
        <v>12262712</v>
      </c>
      <c r="D10" s="22">
        <v>12262712</v>
      </c>
      <c r="E10" s="21"/>
    </row>
    <row r="11" spans="1:5" s="1" customFormat="1" ht="18.75" customHeight="1">
      <c r="A11" s="6" t="s">
        <v>56</v>
      </c>
      <c r="B11" s="6" t="s">
        <v>57</v>
      </c>
      <c r="C11" s="22">
        <v>11204034.41</v>
      </c>
      <c r="D11" s="22">
        <v>6669034.41</v>
      </c>
      <c r="E11" s="21">
        <v>4535000</v>
      </c>
    </row>
    <row r="12" spans="1:5" s="1" customFormat="1" ht="37.5" customHeight="1">
      <c r="A12" s="6" t="s">
        <v>58</v>
      </c>
      <c r="B12" s="6" t="s">
        <v>59</v>
      </c>
      <c r="C12" s="22">
        <v>11204034.41</v>
      </c>
      <c r="D12" s="22">
        <v>6669034.41</v>
      </c>
      <c r="E12" s="21">
        <v>4535000</v>
      </c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21" customHeight="1"/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9">
      <selection activeCell="A1" sqref="A1:E3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90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70</v>
      </c>
      <c r="B5" s="3" t="s">
        <v>71</v>
      </c>
      <c r="C5" s="19" t="s">
        <v>38</v>
      </c>
      <c r="D5" s="19" t="s">
        <v>92</v>
      </c>
      <c r="E5" s="19" t="s">
        <v>93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53</v>
      </c>
      <c r="B7" s="6" t="s">
        <v>38</v>
      </c>
      <c r="C7" s="22">
        <v>18931746.41</v>
      </c>
      <c r="D7" s="22">
        <v>14195541.77</v>
      </c>
      <c r="E7" s="21">
        <v>4736204.64</v>
      </c>
      <c r="F7" s="31"/>
      <c r="G7" s="31"/>
      <c r="H7" s="11"/>
    </row>
    <row r="8" spans="1:5" s="1" customFormat="1" ht="18.75" customHeight="1">
      <c r="A8" s="6"/>
      <c r="B8" s="6" t="s">
        <v>94</v>
      </c>
      <c r="C8" s="22">
        <v>14134672.85</v>
      </c>
      <c r="D8" s="22">
        <v>14134672.85</v>
      </c>
      <c r="E8" s="21"/>
    </row>
    <row r="9" spans="1:5" s="1" customFormat="1" ht="18.75" customHeight="1">
      <c r="A9" s="6" t="s">
        <v>95</v>
      </c>
      <c r="B9" s="6" t="s">
        <v>96</v>
      </c>
      <c r="C9" s="22">
        <v>5810232</v>
      </c>
      <c r="D9" s="22">
        <v>5810232</v>
      </c>
      <c r="E9" s="21"/>
    </row>
    <row r="10" spans="1:5" s="1" customFormat="1" ht="37.5" customHeight="1">
      <c r="A10" s="6" t="s">
        <v>97</v>
      </c>
      <c r="B10" s="6" t="s">
        <v>98</v>
      </c>
      <c r="C10" s="22">
        <v>3389280</v>
      </c>
      <c r="D10" s="22">
        <v>3389280</v>
      </c>
      <c r="E10" s="21"/>
    </row>
    <row r="11" spans="1:5" s="1" customFormat="1" ht="37.5" customHeight="1">
      <c r="A11" s="6" t="s">
        <v>99</v>
      </c>
      <c r="B11" s="6" t="s">
        <v>100</v>
      </c>
      <c r="C11" s="22">
        <v>840840</v>
      </c>
      <c r="D11" s="22">
        <v>840840</v>
      </c>
      <c r="E11" s="21"/>
    </row>
    <row r="12" spans="1:5" s="1" customFormat="1" ht="57" customHeight="1">
      <c r="A12" s="6" t="s">
        <v>101</v>
      </c>
      <c r="B12" s="6" t="s">
        <v>102</v>
      </c>
      <c r="C12" s="22">
        <v>1916420</v>
      </c>
      <c r="D12" s="22">
        <v>1916420</v>
      </c>
      <c r="E12" s="21"/>
    </row>
    <row r="13" spans="1:5" s="1" customFormat="1" ht="37.5" customHeight="1">
      <c r="A13" s="6" t="s">
        <v>103</v>
      </c>
      <c r="B13" s="6" t="s">
        <v>104</v>
      </c>
      <c r="C13" s="22">
        <v>551970.72</v>
      </c>
      <c r="D13" s="22">
        <v>551970.72</v>
      </c>
      <c r="E13" s="21"/>
    </row>
    <row r="14" spans="1:5" s="1" customFormat="1" ht="18.75" customHeight="1">
      <c r="A14" s="6" t="s">
        <v>105</v>
      </c>
      <c r="B14" s="6" t="s">
        <v>106</v>
      </c>
      <c r="C14" s="22">
        <v>6164.93</v>
      </c>
      <c r="D14" s="22">
        <v>6164.93</v>
      </c>
      <c r="E14" s="21"/>
    </row>
    <row r="15" spans="1:5" s="1" customFormat="1" ht="18.75" customHeight="1">
      <c r="A15" s="6" t="s">
        <v>107</v>
      </c>
      <c r="B15" s="6" t="s">
        <v>108</v>
      </c>
      <c r="C15" s="22">
        <v>10274.88</v>
      </c>
      <c r="D15" s="22">
        <v>10274.88</v>
      </c>
      <c r="E15" s="21"/>
    </row>
    <row r="16" spans="1:5" s="1" customFormat="1" ht="18.75" customHeight="1">
      <c r="A16" s="6" t="s">
        <v>109</v>
      </c>
      <c r="B16" s="6" t="s">
        <v>110</v>
      </c>
      <c r="C16" s="22">
        <v>10274.88</v>
      </c>
      <c r="D16" s="22">
        <v>10274.88</v>
      </c>
      <c r="E16" s="21"/>
    </row>
    <row r="17" spans="1:5" s="1" customFormat="1" ht="18.75" customHeight="1">
      <c r="A17" s="6" t="s">
        <v>111</v>
      </c>
      <c r="B17" s="6" t="s">
        <v>112</v>
      </c>
      <c r="C17" s="22">
        <v>11088</v>
      </c>
      <c r="D17" s="22">
        <v>11088</v>
      </c>
      <c r="E17" s="21"/>
    </row>
    <row r="18" spans="1:5" s="1" customFormat="1" ht="18.75" customHeight="1">
      <c r="A18" s="6" t="s">
        <v>113</v>
      </c>
      <c r="B18" s="6" t="s">
        <v>114</v>
      </c>
      <c r="C18" s="22">
        <v>1103941.44</v>
      </c>
      <c r="D18" s="22">
        <v>1103941.44</v>
      </c>
      <c r="E18" s="21"/>
    </row>
    <row r="19" spans="1:5" s="1" customFormat="1" ht="57" customHeight="1">
      <c r="A19" s="6" t="s">
        <v>115</v>
      </c>
      <c r="B19" s="6" t="s">
        <v>116</v>
      </c>
      <c r="C19" s="22">
        <v>484186</v>
      </c>
      <c r="D19" s="22">
        <v>484186</v>
      </c>
      <c r="E19" s="21"/>
    </row>
    <row r="20" spans="1:5" s="1" customFormat="1" ht="37.5" customHeight="1">
      <c r="A20" s="6"/>
      <c r="B20" s="6" t="s">
        <v>117</v>
      </c>
      <c r="C20" s="22">
        <v>4736204.64</v>
      </c>
      <c r="D20" s="22"/>
      <c r="E20" s="21">
        <v>4736204.64</v>
      </c>
    </row>
    <row r="21" spans="1:5" s="1" customFormat="1" ht="18.75" customHeight="1">
      <c r="A21" s="6" t="s">
        <v>118</v>
      </c>
      <c r="B21" s="6" t="s">
        <v>119</v>
      </c>
      <c r="C21" s="22">
        <v>2352723.71</v>
      </c>
      <c r="D21" s="22"/>
      <c r="E21" s="21">
        <v>2352723.71</v>
      </c>
    </row>
    <row r="22" spans="1:5" s="1" customFormat="1" ht="18.75" customHeight="1">
      <c r="A22" s="6" t="s">
        <v>120</v>
      </c>
      <c r="B22" s="6" t="s">
        <v>121</v>
      </c>
      <c r="C22" s="22">
        <v>122720</v>
      </c>
      <c r="D22" s="22"/>
      <c r="E22" s="21">
        <v>122720</v>
      </c>
    </row>
    <row r="23" spans="1:5" s="1" customFormat="1" ht="18.75" customHeight="1">
      <c r="A23" s="6" t="s">
        <v>122</v>
      </c>
      <c r="B23" s="6" t="s">
        <v>123</v>
      </c>
      <c r="C23" s="22">
        <v>739200</v>
      </c>
      <c r="D23" s="22"/>
      <c r="E23" s="21">
        <v>739200</v>
      </c>
    </row>
    <row r="24" spans="1:5" s="1" customFormat="1" ht="18.75" customHeight="1">
      <c r="A24" s="6" t="s">
        <v>124</v>
      </c>
      <c r="B24" s="6" t="s">
        <v>125</v>
      </c>
      <c r="C24" s="22">
        <v>95000</v>
      </c>
      <c r="D24" s="22"/>
      <c r="E24" s="21">
        <v>95000</v>
      </c>
    </row>
    <row r="25" spans="1:5" s="1" customFormat="1" ht="18.75" customHeight="1">
      <c r="A25" s="6" t="s">
        <v>126</v>
      </c>
      <c r="B25" s="6" t="s">
        <v>127</v>
      </c>
      <c r="C25" s="22">
        <v>116204.64</v>
      </c>
      <c r="D25" s="22"/>
      <c r="E25" s="21">
        <v>116204.64</v>
      </c>
    </row>
    <row r="26" spans="1:5" s="1" customFormat="1" ht="37.5" customHeight="1">
      <c r="A26" s="6" t="s">
        <v>128</v>
      </c>
      <c r="B26" s="6" t="s">
        <v>129</v>
      </c>
      <c r="C26" s="22">
        <v>415000</v>
      </c>
      <c r="D26" s="22"/>
      <c r="E26" s="21">
        <v>415000</v>
      </c>
    </row>
    <row r="27" spans="1:5" s="1" customFormat="1" ht="37.5" customHeight="1">
      <c r="A27" s="6" t="s">
        <v>130</v>
      </c>
      <c r="B27" s="6" t="s">
        <v>131</v>
      </c>
      <c r="C27" s="22">
        <v>838200</v>
      </c>
      <c r="D27" s="22"/>
      <c r="E27" s="21">
        <v>838200</v>
      </c>
    </row>
    <row r="28" spans="1:5" s="1" customFormat="1" ht="18.75" customHeight="1">
      <c r="A28" s="6" t="s">
        <v>132</v>
      </c>
      <c r="B28" s="6" t="s">
        <v>106</v>
      </c>
      <c r="C28" s="22">
        <v>21433.61</v>
      </c>
      <c r="D28" s="22"/>
      <c r="E28" s="21">
        <v>21433.61</v>
      </c>
    </row>
    <row r="29" spans="1:5" s="1" customFormat="1" ht="18.75" customHeight="1">
      <c r="A29" s="6" t="s">
        <v>133</v>
      </c>
      <c r="B29" s="6" t="s">
        <v>108</v>
      </c>
      <c r="C29" s="22">
        <v>35722.68</v>
      </c>
      <c r="D29" s="22"/>
      <c r="E29" s="21">
        <v>35722.68</v>
      </c>
    </row>
    <row r="30" spans="1:5" s="1" customFormat="1" ht="37.5" customHeight="1">
      <c r="A30" s="6"/>
      <c r="B30" s="6" t="s">
        <v>134</v>
      </c>
      <c r="C30" s="22">
        <v>60868.92</v>
      </c>
      <c r="D30" s="22">
        <v>60868.92</v>
      </c>
      <c r="E30" s="21"/>
    </row>
    <row r="31" spans="1:5" s="1" customFormat="1" ht="37.5" customHeight="1">
      <c r="A31" s="6" t="s">
        <v>135</v>
      </c>
      <c r="B31" s="6" t="s">
        <v>136</v>
      </c>
      <c r="C31" s="22">
        <v>2760</v>
      </c>
      <c r="D31" s="22">
        <v>2760</v>
      </c>
      <c r="E31" s="21"/>
    </row>
    <row r="32" spans="1:5" s="1" customFormat="1" ht="18.75" customHeight="1">
      <c r="A32" s="6" t="s">
        <v>137</v>
      </c>
      <c r="B32" s="6" t="s">
        <v>138</v>
      </c>
      <c r="C32" s="22">
        <v>48628.92</v>
      </c>
      <c r="D32" s="22">
        <v>48628.92</v>
      </c>
      <c r="E32" s="21"/>
    </row>
    <row r="33" spans="1:5" s="1" customFormat="1" ht="18.75" customHeight="1">
      <c r="A33" s="6" t="s">
        <v>139</v>
      </c>
      <c r="B33" s="6" t="s">
        <v>140</v>
      </c>
      <c r="C33" s="22">
        <v>8400</v>
      </c>
      <c r="D33" s="22">
        <v>8400</v>
      </c>
      <c r="E33" s="21"/>
    </row>
    <row r="34" spans="1:5" s="1" customFormat="1" ht="18.75" customHeight="1">
      <c r="A34" s="6" t="s">
        <v>141</v>
      </c>
      <c r="B34" s="6" t="s">
        <v>112</v>
      </c>
      <c r="C34" s="22">
        <v>1080</v>
      </c>
      <c r="D34" s="22">
        <v>1080</v>
      </c>
      <c r="E34" s="21"/>
    </row>
    <row r="35" spans="1:8" s="1" customFormat="1" ht="21" customHeight="1">
      <c r="A35" s="13"/>
      <c r="B35" s="13"/>
      <c r="C35" s="13"/>
      <c r="D35" s="13"/>
      <c r="E35" s="13"/>
      <c r="F35" s="13"/>
      <c r="G35" s="13"/>
      <c r="H35" s="11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6" s="1" customFormat="1" ht="21" customHeight="1">
      <c r="A37" s="13"/>
      <c r="B37" s="13"/>
      <c r="C37" s="13"/>
      <c r="D37" s="13"/>
      <c r="E37" s="13"/>
      <c r="F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="1" customFormat="1" ht="21" customHeight="1"/>
    <row r="45" spans="1:7" s="1" customFormat="1" ht="21" customHeight="1">
      <c r="A45" s="13"/>
      <c r="B45" s="13"/>
      <c r="C45" s="13"/>
      <c r="D45" s="13"/>
      <c r="E45" s="13"/>
      <c r="F45" s="13"/>
      <c r="G4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20" sqref="G20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11</v>
      </c>
      <c r="B3" s="24"/>
      <c r="C3" s="24"/>
      <c r="D3" s="25"/>
      <c r="E3" s="25"/>
      <c r="F3" s="25"/>
      <c r="G3" s="18" t="s">
        <v>12</v>
      </c>
    </row>
    <row r="4" spans="1:7" s="1" customFormat="1" ht="31.5" customHeight="1">
      <c r="A4" s="5" t="s">
        <v>143</v>
      </c>
      <c r="B4" s="5" t="s">
        <v>144</v>
      </c>
      <c r="C4" s="5" t="s">
        <v>38</v>
      </c>
      <c r="D4" s="26" t="s">
        <v>145</v>
      </c>
      <c r="E4" s="5" t="s">
        <v>146</v>
      </c>
      <c r="F4" s="27" t="s">
        <v>147</v>
      </c>
      <c r="G4" s="5" t="s">
        <v>148</v>
      </c>
    </row>
    <row r="5" spans="1:7" s="1" customFormat="1" ht="21.75" customHeight="1">
      <c r="A5" s="28" t="s">
        <v>52</v>
      </c>
      <c r="B5" s="28" t="s">
        <v>52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53</v>
      </c>
      <c r="B6" s="6" t="s">
        <v>38</v>
      </c>
      <c r="C6" s="22">
        <v>510000</v>
      </c>
      <c r="D6" s="22"/>
      <c r="E6" s="22">
        <v>95000</v>
      </c>
      <c r="F6" s="21">
        <v>415000</v>
      </c>
      <c r="G6" s="21"/>
    </row>
    <row r="7" spans="1:7" s="1" customFormat="1" ht="22.5" customHeight="1">
      <c r="A7" s="6" t="s">
        <v>149</v>
      </c>
      <c r="B7" s="6" t="s">
        <v>150</v>
      </c>
      <c r="C7" s="22">
        <v>510000</v>
      </c>
      <c r="D7" s="22"/>
      <c r="E7" s="22">
        <v>95000</v>
      </c>
      <c r="F7" s="21">
        <v>415000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1" sqref="E2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64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70</v>
      </c>
      <c r="B5" s="3" t="s">
        <v>71</v>
      </c>
      <c r="C5" s="19" t="s">
        <v>38</v>
      </c>
      <c r="D5" s="19" t="s">
        <v>65</v>
      </c>
      <c r="E5" s="19" t="s">
        <v>66</v>
      </c>
      <c r="F5" s="13"/>
      <c r="G5" s="13"/>
    </row>
    <row r="6" spans="1:8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kiko_贾贾</cp:lastModifiedBy>
  <dcterms:created xsi:type="dcterms:W3CDTF">2019-04-09T07:45:59Z</dcterms:created>
  <dcterms:modified xsi:type="dcterms:W3CDTF">2020-09-16T00:45:04Z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2052-10.8.0.6294</vt:lpwstr>
  </property>
</Properties>
</file>